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285" windowWidth="18780" windowHeight="1171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32" i="1"/>
  <c r="I31" i="1"/>
  <c r="I30" i="1"/>
  <c r="I29" i="1"/>
  <c r="I28" i="1"/>
  <c r="F73" i="1" l="1"/>
  <c r="I21" i="1"/>
  <c r="I24" i="1" s="1"/>
  <c r="I13" i="1"/>
  <c r="I39" i="1"/>
  <c r="I46" i="1" s="1"/>
  <c r="I63" i="1" l="1"/>
  <c r="G55" i="1"/>
  <c r="I79" i="1"/>
  <c r="I45" i="1"/>
  <c r="I49" i="1" s="1"/>
  <c r="I65" i="1" s="1"/>
  <c r="I89" i="1" l="1"/>
  <c r="I93" i="1" s="1"/>
  <c r="G53" i="1"/>
  <c r="E53" i="1" s="1"/>
  <c r="I57" i="1"/>
  <c r="I58" i="1"/>
  <c r="I81" i="1"/>
  <c r="I59" i="1" l="1"/>
  <c r="I67" i="1" s="1"/>
  <c r="I69" i="1" s="1"/>
  <c r="I75" i="1" s="1"/>
  <c r="I82" i="1" s="1"/>
  <c r="I84" i="1" s="1"/>
  <c r="I95" i="1" l="1"/>
  <c r="I85" i="1"/>
</calcChain>
</file>

<file path=xl/sharedStrings.xml><?xml version="1.0" encoding="utf-8"?>
<sst xmlns="http://schemas.openxmlformats.org/spreadsheetml/2006/main" count="167" uniqueCount="97">
  <si>
    <t>Gebäude, Haus-Nr., FlurNr.</t>
  </si>
  <si>
    <t>Baujahr, Restnutzungsdauer nach Mod./Inst. in Jahren</t>
  </si>
  <si>
    <t>Gemeinde:</t>
  </si>
  <si>
    <t>Städtebauliche Erneuerungsmaßnahme</t>
  </si>
  <si>
    <t>1.</t>
  </si>
  <si>
    <t>2.</t>
  </si>
  <si>
    <t>3.</t>
  </si>
  <si>
    <t>Verhältnis der Kosten von Nr. 1 zu Nr. 2</t>
  </si>
  <si>
    <t>€</t>
  </si>
  <si>
    <t>%</t>
  </si>
  <si>
    <t>abzüglich:</t>
  </si>
  <si>
    <t>4.</t>
  </si>
  <si>
    <t>5.</t>
  </si>
  <si>
    <t>6.</t>
  </si>
  <si>
    <t>Modernisierungs- und Instandsetzungsaufwand</t>
  </si>
  <si>
    <t>Kosten für ausschließliche Aufgaben der Denkmalpflege</t>
  </si>
  <si>
    <t>B   Ermittlung des zuwendungsfähigen Aufwands</t>
  </si>
  <si>
    <t>A   Gesamtkosten</t>
  </si>
  <si>
    <t>D   Bewirtschaftungskosten (ohne Abschreibung)</t>
  </si>
  <si>
    <t>jährl. Gesamtkost.</t>
  </si>
  <si>
    <t>Betriebskosten</t>
  </si>
  <si>
    <t>Sonstige Kosten</t>
  </si>
  <si>
    <t>Mietausfallwagnis
abzgl. eigengenutzte WE</t>
  </si>
  <si>
    <t xml:space="preserve">E   Eigenleistungen und Eigenkapitalkosten </t>
  </si>
  <si>
    <t>Sach- und Arbeitsleistungen</t>
  </si>
  <si>
    <t>Summe der Eigenkapitalkosten</t>
  </si>
  <si>
    <t xml:space="preserve">F  Ermittlung des einsetzbaren Fremdkapitals  </t>
  </si>
  <si>
    <t>7.</t>
  </si>
  <si>
    <t>8.</t>
  </si>
  <si>
    <t>abzüglich</t>
  </si>
  <si>
    <t>Bewirtschaftungskosten</t>
  </si>
  <si>
    <t>Eigenkapitalkosten</t>
  </si>
  <si>
    <t>Einsetzbares Fremdkapital (F4 x 100 : F7)</t>
  </si>
  <si>
    <t xml:space="preserve">Summe           </t>
  </si>
  <si>
    <t xml:space="preserve">G  Ermittlung des Kostenerstattungsbetrags </t>
  </si>
  <si>
    <t>Eigenleistungen</t>
  </si>
  <si>
    <t>Fremdkapital</t>
  </si>
  <si>
    <t>Kostenerstattungsbetrag</t>
  </si>
  <si>
    <t>Datum und Unterschrift</t>
  </si>
  <si>
    <t xml:space="preserve">% </t>
  </si>
  <si>
    <t xml:space="preserve">€ </t>
  </si>
  <si>
    <t xml:space="preserve">- € </t>
  </si>
  <si>
    <t>H  Höhe des Kostenerstattungsbetrags - Gegenüberstellung</t>
  </si>
  <si>
    <t>max. 40 %</t>
  </si>
  <si>
    <t>max. Kostenerstattungsbetrag</t>
  </si>
  <si>
    <t>Art der Nutzung</t>
  </si>
  <si>
    <t>Summe jährl. Bewirtschaftungskosten (max. 25 % von C 2)</t>
  </si>
  <si>
    <r>
      <t xml:space="preserve">Instandhaltungskosten </t>
    </r>
    <r>
      <rPr>
        <sz val="8"/>
        <color indexed="8"/>
        <rFont val="Calibri"/>
        <family val="2"/>
      </rPr>
      <t>(pauschal)</t>
    </r>
  </si>
  <si>
    <t xml:space="preserve">Kosten eines vergleichb. Neubaus (o. Grundst.) (KG 300 u. 400 DIN 276)          </t>
  </si>
  <si>
    <t>&gt;&gt;</t>
  </si>
  <si>
    <r>
      <t>(Nachweis; sofern Brutto-Miete)</t>
    </r>
    <r>
      <rPr>
        <sz val="10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/>
    </r>
  </si>
  <si>
    <t xml:space="preserve">max. 0,5 % von B 6    </t>
  </si>
  <si>
    <t xml:space="preserve">   &gt;&gt;</t>
  </si>
  <si>
    <t xml:space="preserve">- D5 </t>
  </si>
  <si>
    <t xml:space="preserve">- E6 </t>
  </si>
  <si>
    <t>- F8</t>
  </si>
  <si>
    <t>- E3</t>
  </si>
  <si>
    <t xml:space="preserve">  B6</t>
  </si>
  <si>
    <t xml:space="preserve">Kosten, die der Eigentümer aufgrund von anderen Rechtsvorschriften tragen muss      </t>
  </si>
  <si>
    <t xml:space="preserve">Kosten, die der Eigentümer wg. unterl. Instands. tragen muss (ggf. pauschal 10%)             </t>
  </si>
  <si>
    <t xml:space="preserve">Eigenkapital                      </t>
  </si>
  <si>
    <t xml:space="preserve">von B 6          &gt;&gt; € </t>
  </si>
  <si>
    <t xml:space="preserve">  C2 </t>
  </si>
  <si>
    <t xml:space="preserve">    </t>
  </si>
  <si>
    <r>
      <t xml:space="preserve">von C 2 </t>
    </r>
    <r>
      <rPr>
        <sz val="8"/>
        <color indexed="8"/>
        <rFont val="Calibri"/>
        <family val="2"/>
      </rPr>
      <t>(gilt nicht für Eigenheim)</t>
    </r>
  </si>
  <si>
    <t>Größe (m²) 
od. Anzahl</t>
  </si>
  <si>
    <t>Jahresmehrertrag durch Modern.</t>
  </si>
  <si>
    <t>über jährlichen Mehrertrag</t>
  </si>
  <si>
    <t>C   Ermittlung des jährlichen Mehrertrags</t>
  </si>
  <si>
    <t>anzurechnender jährlicher Mehrertrag</t>
  </si>
  <si>
    <r>
      <t xml:space="preserve">Zinssatz für Fremdkapital </t>
    </r>
    <r>
      <rPr>
        <sz val="9"/>
        <color indexed="8"/>
        <rFont val="Calibri"/>
        <family val="2"/>
      </rPr>
      <t>(marktüblich)</t>
    </r>
  </si>
  <si>
    <t xml:space="preserve"> %</t>
  </si>
  <si>
    <r>
      <t>Pauschalabschreibung Fremdkapital</t>
    </r>
    <r>
      <rPr>
        <sz val="8"/>
        <color indexed="8"/>
        <rFont val="Calibri"/>
        <family val="2"/>
      </rPr>
      <t xml:space="preserve">   </t>
    </r>
    <r>
      <rPr>
        <sz val="10"/>
        <color indexed="8"/>
        <rFont val="Calibri"/>
        <family val="2"/>
      </rPr>
      <t xml:space="preserve">              </t>
    </r>
  </si>
  <si>
    <t xml:space="preserve">   %</t>
  </si>
  <si>
    <t xml:space="preserve">Verzinsung des Eigenkapitals (max. 4 % von E 1) </t>
  </si>
  <si>
    <t>Zuschlag zu Nr. 3 als Pauschalabschreibung</t>
  </si>
  <si>
    <t>pauschalierte Kostenerstattungsquote</t>
  </si>
  <si>
    <t xml:space="preserve">von B 6               € </t>
  </si>
  <si>
    <t xml:space="preserve"> € </t>
  </si>
  <si>
    <r>
      <t xml:space="preserve">Summe der Eigenleistungen </t>
    </r>
    <r>
      <rPr>
        <b/>
        <sz val="10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(E 1. + E 2.)</t>
    </r>
  </si>
  <si>
    <t>min.     %</t>
  </si>
  <si>
    <t>Ermittlung des Kostenerstattungsbetrages über den jährlichen Mehrertrag</t>
  </si>
  <si>
    <t>Berücksichtigungsfähiger zuwendungsfähiger Aufwand</t>
  </si>
  <si>
    <t xml:space="preserve">Berücksichtigungsfähiger zuwendungsfähiger Aufwand </t>
  </si>
  <si>
    <t>Anteil des Kostenerstattungsbetrages
an den zuwendungsfähigem Aufwand
(G4 x 100 : G1)</t>
  </si>
  <si>
    <t>Zuwendungsfähiger Aufwand</t>
  </si>
  <si>
    <t>aufgestellt und berechnet durch (Gemeinde):</t>
  </si>
  <si>
    <t>bestätigt durch Eigentümer/-in</t>
  </si>
  <si>
    <t>Kosten der Mod.- und Instands.-maßnahmen (KG 300 u. 400 DIN 276)</t>
  </si>
  <si>
    <t>Jährlicher Mehrertrag</t>
  </si>
  <si>
    <r>
      <t xml:space="preserve">  </t>
    </r>
    <r>
      <rPr>
        <sz val="8"/>
        <color indexed="8"/>
        <rFont val="Calibri"/>
        <family val="2"/>
      </rPr>
      <t>(max. 2 %)</t>
    </r>
    <r>
      <rPr>
        <sz val="9"/>
        <color indexed="8"/>
        <rFont val="Calibri"/>
        <family val="2"/>
      </rPr>
      <t xml:space="preserve">  </t>
    </r>
    <r>
      <rPr>
        <sz val="10"/>
        <color indexed="8"/>
        <rFont val="Calibri"/>
        <family val="2"/>
      </rPr>
      <t xml:space="preserve">%       </t>
    </r>
  </si>
  <si>
    <t>für Fremdkapitalkosten und Abschreibung einsetzbar</t>
  </si>
  <si>
    <t>Zuwendungsfähiger Aufwand wird höchstens jedoch auf
festgesetzt (Vergleich G 4 und H 3)</t>
  </si>
  <si>
    <t>max. 1 %</t>
  </si>
  <si>
    <t>Miete €/m²
nach Modernierung</t>
  </si>
  <si>
    <t>Miete €/m²
vor Modernsierung</t>
  </si>
  <si>
    <t>Kosten, die durch Zuschüsse einer anderen Stelle gedeckt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</si>
</sst>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4" fontId="3" fillId="0" borderId="1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8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10" fontId="0" fillId="0" borderId="1" xfId="0" applyNumberForma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" fontId="3" fillId="0" borderId="4" xfId="0" applyNumberFormat="1" applyFont="1" applyBorder="1" applyAlignment="1" applyProtection="1">
      <alignment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9" fontId="0" fillId="0" borderId="0" xfId="0" applyNumberFormat="1" applyBorder="1" applyAlignment="1" applyProtection="1">
      <alignment horizontal="center" vertical="center"/>
      <protection locked="0"/>
    </xf>
    <xf numFmtId="10" fontId="6" fillId="0" borderId="1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5" xfId="0" applyFont="1" applyBorder="1" applyAlignment="1" applyProtection="1">
      <alignment vertical="center"/>
      <protection locked="0"/>
    </xf>
    <xf numFmtId="4" fontId="3" fillId="0" borderId="6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Protection="1">
      <protection locked="0"/>
    </xf>
    <xf numFmtId="4" fontId="3" fillId="0" borderId="1" xfId="0" applyNumberFormat="1" applyFont="1" applyBorder="1" applyAlignment="1" applyProtection="1">
      <alignment vertical="center"/>
    </xf>
    <xf numFmtId="10" fontId="3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vertical="center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" fontId="3" fillId="0" borderId="16" xfId="0" applyNumberFormat="1" applyFont="1" applyBorder="1" applyAlignment="1" applyProtection="1">
      <alignment vertical="center"/>
    </xf>
    <xf numFmtId="4" fontId="3" fillId="0" borderId="18" xfId="0" applyNumberFormat="1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protection locked="0"/>
    </xf>
    <xf numFmtId="10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4" fontId="3" fillId="0" borderId="21" xfId="0" applyNumberFormat="1" applyFon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4" fontId="6" fillId="0" borderId="24" xfId="0" applyNumberFormat="1" applyFon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" fontId="3" fillId="0" borderId="26" xfId="0" applyNumberFormat="1" applyFont="1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4" fontId="3" fillId="0" borderId="24" xfId="0" applyNumberFormat="1" applyFon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4" fontId="6" fillId="0" borderId="26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tabSelected="1" zoomScale="160" zoomScaleNormal="160" zoomScalePageLayoutView="140" workbookViewId="0">
      <selection activeCell="F84" sqref="F84"/>
    </sheetView>
  </sheetViews>
  <sheetFormatPr baseColWidth="10" defaultRowHeight="15" x14ac:dyDescent="0.25"/>
  <cols>
    <col min="1" max="1" width="3.5703125" style="3" customWidth="1"/>
    <col min="2" max="2" width="14.42578125" style="3" customWidth="1"/>
    <col min="3" max="3" width="10.28515625" style="3" customWidth="1"/>
    <col min="4" max="7" width="12.140625" style="3" customWidth="1"/>
    <col min="8" max="8" width="2.5703125" style="3" customWidth="1"/>
    <col min="9" max="9" width="14.5703125" style="3" customWidth="1"/>
    <col min="10" max="16384" width="11.42578125" style="3"/>
  </cols>
  <sheetData>
    <row r="1" spans="1:9" ht="15" customHeight="1" x14ac:dyDescent="0.25">
      <c r="A1" s="119" t="s">
        <v>81</v>
      </c>
      <c r="B1" s="119"/>
      <c r="C1" s="119"/>
      <c r="D1" s="119"/>
      <c r="E1" s="119"/>
      <c r="F1" s="119"/>
      <c r="G1" s="119"/>
      <c r="H1" s="119"/>
      <c r="I1" s="119"/>
    </row>
    <row r="2" spans="1:9" ht="18.75" customHeight="1" x14ac:dyDescent="0.25">
      <c r="A2" s="75"/>
      <c r="B2" s="75"/>
      <c r="C2" s="75"/>
      <c r="D2" s="75"/>
      <c r="E2" s="75"/>
      <c r="F2" s="75"/>
      <c r="G2" s="75"/>
      <c r="H2" s="75"/>
      <c r="I2" s="75"/>
    </row>
    <row r="3" spans="1:9" ht="12" customHeight="1" x14ac:dyDescent="0.25">
      <c r="A3" s="4" t="s">
        <v>2</v>
      </c>
      <c r="B3" s="5"/>
      <c r="C3" s="5"/>
      <c r="D3" s="5"/>
      <c r="E3" s="6"/>
      <c r="F3" s="4" t="s">
        <v>3</v>
      </c>
      <c r="G3" s="5"/>
      <c r="H3" s="5"/>
      <c r="I3" s="6"/>
    </row>
    <row r="4" spans="1:9" ht="18.75" customHeight="1" x14ac:dyDescent="0.25">
      <c r="A4" s="120"/>
      <c r="B4" s="107"/>
      <c r="C4" s="107"/>
      <c r="D4" s="107"/>
      <c r="E4" s="121"/>
      <c r="F4" s="120"/>
      <c r="G4" s="107"/>
      <c r="H4" s="107"/>
      <c r="I4" s="121"/>
    </row>
    <row r="5" spans="1:9" ht="11.25" customHeigh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9" ht="11.25" customHeight="1" x14ac:dyDescent="0.25">
      <c r="A6" s="4" t="s">
        <v>0</v>
      </c>
      <c r="B6" s="5"/>
      <c r="C6" s="5"/>
      <c r="D6" s="5"/>
      <c r="E6" s="6"/>
      <c r="F6" s="4" t="s">
        <v>1</v>
      </c>
      <c r="G6" s="5"/>
      <c r="H6" s="5"/>
      <c r="I6" s="6"/>
    </row>
    <row r="7" spans="1:9" ht="18.75" customHeight="1" x14ac:dyDescent="0.25">
      <c r="A7" s="120"/>
      <c r="B7" s="107"/>
      <c r="C7" s="107"/>
      <c r="D7" s="107"/>
      <c r="E7" s="121"/>
      <c r="F7" s="120"/>
      <c r="G7" s="107"/>
      <c r="H7" s="107"/>
      <c r="I7" s="121"/>
    </row>
    <row r="8" spans="1:9" ht="11.25" customHeight="1" x14ac:dyDescent="0.25">
      <c r="A8" s="75"/>
      <c r="B8" s="75"/>
      <c r="C8" s="75"/>
      <c r="D8" s="75"/>
      <c r="E8" s="75"/>
      <c r="F8" s="75"/>
      <c r="G8" s="75"/>
      <c r="H8" s="75"/>
      <c r="I8" s="75"/>
    </row>
    <row r="9" spans="1:9" s="10" customFormat="1" ht="15.75" customHeight="1" x14ac:dyDescent="0.2">
      <c r="A9" s="7" t="s">
        <v>17</v>
      </c>
      <c r="B9" s="8"/>
      <c r="C9" s="8"/>
      <c r="D9" s="8"/>
      <c r="E9" s="8"/>
      <c r="F9" s="8"/>
      <c r="G9" s="8"/>
      <c r="H9" s="8"/>
      <c r="I9" s="9"/>
    </row>
    <row r="10" spans="1:9" s="10" customFormat="1" ht="11.25" customHeight="1" x14ac:dyDescent="0.2">
      <c r="A10" s="11"/>
      <c r="B10" s="12"/>
      <c r="C10" s="12"/>
      <c r="D10" s="12"/>
      <c r="E10" s="12"/>
      <c r="F10" s="12"/>
      <c r="G10" s="12"/>
      <c r="H10" s="12"/>
      <c r="I10" s="13"/>
    </row>
    <row r="11" spans="1:9" s="10" customFormat="1" ht="15.75" customHeight="1" x14ac:dyDescent="0.2">
      <c r="A11" s="14" t="s">
        <v>4</v>
      </c>
      <c r="B11" s="103" t="s">
        <v>88</v>
      </c>
      <c r="C11" s="103"/>
      <c r="D11" s="103"/>
      <c r="E11" s="103"/>
      <c r="F11" s="103"/>
      <c r="G11" s="15"/>
      <c r="H11" s="16" t="s">
        <v>8</v>
      </c>
      <c r="I11" s="1"/>
    </row>
    <row r="12" spans="1:9" s="10" customFormat="1" ht="15.75" customHeight="1" x14ac:dyDescent="0.2">
      <c r="A12" s="14" t="s">
        <v>5</v>
      </c>
      <c r="B12" s="103" t="s">
        <v>48</v>
      </c>
      <c r="C12" s="103"/>
      <c r="D12" s="103"/>
      <c r="E12" s="103"/>
      <c r="F12" s="103"/>
      <c r="G12" s="115"/>
      <c r="H12" s="17" t="s">
        <v>8</v>
      </c>
      <c r="I12" s="1"/>
    </row>
    <row r="13" spans="1:9" s="10" customFormat="1" ht="15.75" customHeight="1" x14ac:dyDescent="0.2">
      <c r="A13" s="18" t="s">
        <v>6</v>
      </c>
      <c r="B13" s="108" t="s">
        <v>7</v>
      </c>
      <c r="C13" s="108"/>
      <c r="D13" s="108"/>
      <c r="E13" s="108"/>
      <c r="F13" s="108"/>
      <c r="G13" s="20"/>
      <c r="H13" s="21" t="s">
        <v>9</v>
      </c>
      <c r="I13" s="59" t="e">
        <f>I11/I12*100</f>
        <v>#DIV/0!</v>
      </c>
    </row>
    <row r="14" spans="1:9" ht="11.25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</row>
    <row r="15" spans="1:9" s="10" customFormat="1" ht="15.75" customHeight="1" x14ac:dyDescent="0.2">
      <c r="A15" s="7" t="s">
        <v>16</v>
      </c>
      <c r="B15" s="8"/>
      <c r="C15" s="8"/>
      <c r="D15" s="8"/>
      <c r="E15" s="8"/>
      <c r="F15" s="8"/>
      <c r="G15" s="8"/>
      <c r="H15" s="8"/>
      <c r="I15" s="9"/>
    </row>
    <row r="16" spans="1:9" s="10" customFormat="1" ht="13.5" customHeight="1" x14ac:dyDescent="0.2">
      <c r="A16" s="11"/>
      <c r="B16" s="12"/>
      <c r="C16" s="12"/>
      <c r="D16" s="12"/>
      <c r="E16" s="12"/>
      <c r="F16" s="12"/>
      <c r="G16" s="12"/>
      <c r="H16" s="12"/>
      <c r="I16" s="13"/>
    </row>
    <row r="17" spans="1:9" s="10" customFormat="1" ht="15.75" customHeight="1" x14ac:dyDescent="0.2">
      <c r="A17" s="14" t="s">
        <v>4</v>
      </c>
      <c r="B17" s="103" t="s">
        <v>14</v>
      </c>
      <c r="C17" s="103"/>
      <c r="D17" s="103"/>
      <c r="E17" s="103"/>
      <c r="F17" s="103"/>
      <c r="G17" s="15"/>
      <c r="H17" s="15" t="s">
        <v>40</v>
      </c>
      <c r="I17" s="1"/>
    </row>
    <row r="18" spans="1:9" s="10" customFormat="1" ht="10.5" customHeight="1" x14ac:dyDescent="0.2">
      <c r="A18" s="14"/>
      <c r="B18" s="22" t="s">
        <v>10</v>
      </c>
      <c r="C18" s="12"/>
      <c r="D18" s="12"/>
      <c r="E18" s="12"/>
      <c r="F18" s="12"/>
      <c r="G18" s="12"/>
      <c r="H18" s="12"/>
      <c r="I18" s="13"/>
    </row>
    <row r="19" spans="1:9" s="10" customFormat="1" ht="15.75" customHeight="1" x14ac:dyDescent="0.2">
      <c r="A19" s="14" t="s">
        <v>5</v>
      </c>
      <c r="B19" s="103" t="s">
        <v>96</v>
      </c>
      <c r="C19" s="103"/>
      <c r="D19" s="103"/>
      <c r="E19" s="103"/>
      <c r="F19" s="103"/>
      <c r="G19" s="23"/>
      <c r="H19" s="23" t="s">
        <v>41</v>
      </c>
      <c r="I19" s="1"/>
    </row>
    <row r="20" spans="1:9" s="10" customFormat="1" ht="15.75" customHeight="1" x14ac:dyDescent="0.2">
      <c r="A20" s="14" t="s">
        <v>6</v>
      </c>
      <c r="B20" s="103" t="s">
        <v>58</v>
      </c>
      <c r="C20" s="103"/>
      <c r="D20" s="103"/>
      <c r="E20" s="103"/>
      <c r="F20" s="103"/>
      <c r="G20" s="115"/>
      <c r="H20" s="23" t="s">
        <v>41</v>
      </c>
      <c r="I20" s="1"/>
    </row>
    <row r="21" spans="1:9" s="10" customFormat="1" ht="15.75" customHeight="1" x14ac:dyDescent="0.2">
      <c r="A21" s="14" t="s">
        <v>11</v>
      </c>
      <c r="B21" s="103" t="s">
        <v>59</v>
      </c>
      <c r="C21" s="103"/>
      <c r="D21" s="103"/>
      <c r="E21" s="103"/>
      <c r="F21" s="103"/>
      <c r="G21" s="115"/>
      <c r="H21" s="23" t="s">
        <v>41</v>
      </c>
      <c r="I21" s="59">
        <f>I17*10/100</f>
        <v>0</v>
      </c>
    </row>
    <row r="22" spans="1:9" s="10" customFormat="1" ht="15.75" customHeight="1" x14ac:dyDescent="0.2">
      <c r="A22" s="14" t="s">
        <v>12</v>
      </c>
      <c r="B22" s="103" t="s">
        <v>15</v>
      </c>
      <c r="C22" s="103"/>
      <c r="D22" s="103"/>
      <c r="E22" s="103"/>
      <c r="F22" s="103"/>
      <c r="G22" s="23"/>
      <c r="H22" s="23" t="s">
        <v>41</v>
      </c>
      <c r="I22" s="1"/>
    </row>
    <row r="23" spans="1:9" s="10" customFormat="1" ht="11.25" customHeight="1" x14ac:dyDescent="0.2">
      <c r="A23" s="14"/>
      <c r="B23" s="12"/>
      <c r="C23" s="12"/>
      <c r="D23" s="12"/>
      <c r="E23" s="12"/>
      <c r="F23" s="12"/>
      <c r="G23" s="24"/>
      <c r="H23" s="24"/>
      <c r="I23" s="13"/>
    </row>
    <row r="24" spans="1:9" s="10" customFormat="1" ht="15.75" customHeight="1" x14ac:dyDescent="0.2">
      <c r="A24" s="18" t="s">
        <v>13</v>
      </c>
      <c r="B24" s="108" t="s">
        <v>82</v>
      </c>
      <c r="C24" s="108"/>
      <c r="D24" s="108"/>
      <c r="E24" s="108"/>
      <c r="F24" s="108"/>
      <c r="G24" s="25" t="s">
        <v>49</v>
      </c>
      <c r="H24" s="25" t="s">
        <v>40</v>
      </c>
      <c r="I24" s="59">
        <f>I17-I19-I20-I21-I22</f>
        <v>0</v>
      </c>
    </row>
    <row r="25" spans="1:9" ht="11.25" customHeight="1" x14ac:dyDescent="0.25">
      <c r="A25" s="75"/>
      <c r="B25" s="75"/>
      <c r="C25" s="75"/>
      <c r="D25" s="75"/>
      <c r="E25" s="75"/>
      <c r="F25" s="75"/>
      <c r="G25" s="75"/>
      <c r="H25" s="75"/>
      <c r="I25" s="75"/>
    </row>
    <row r="26" spans="1:9" ht="15" customHeight="1" x14ac:dyDescent="0.25">
      <c r="A26" s="7" t="s">
        <v>68</v>
      </c>
      <c r="B26" s="8"/>
      <c r="C26" s="8"/>
      <c r="D26" s="8"/>
      <c r="E26" s="8"/>
      <c r="F26" s="8"/>
      <c r="G26" s="8"/>
      <c r="H26" s="8"/>
      <c r="I26" s="9"/>
    </row>
    <row r="27" spans="1:9" ht="25.5" customHeight="1" x14ac:dyDescent="0.25">
      <c r="A27" s="14" t="s">
        <v>4</v>
      </c>
      <c r="B27" s="65" t="s">
        <v>45</v>
      </c>
      <c r="C27" s="66" t="s">
        <v>65</v>
      </c>
      <c r="D27" s="99" t="s">
        <v>95</v>
      </c>
      <c r="E27" s="92"/>
      <c r="F27" s="90" t="s">
        <v>94</v>
      </c>
      <c r="G27" s="91"/>
      <c r="H27" s="92"/>
      <c r="I27" s="67" t="s">
        <v>66</v>
      </c>
    </row>
    <row r="28" spans="1:9" ht="15" customHeight="1" x14ac:dyDescent="0.25">
      <c r="A28" s="14"/>
      <c r="B28" s="80"/>
      <c r="C28" s="64"/>
      <c r="D28" s="100"/>
      <c r="E28" s="101"/>
      <c r="F28" s="93"/>
      <c r="G28" s="94"/>
      <c r="H28" s="95"/>
      <c r="I28" s="68">
        <f>C28*(F28-D28)*12</f>
        <v>0</v>
      </c>
    </row>
    <row r="29" spans="1:9" ht="15" customHeight="1" x14ac:dyDescent="0.25">
      <c r="A29" s="14"/>
      <c r="B29" s="81"/>
      <c r="C29" s="26"/>
      <c r="D29" s="86">
        <v>0</v>
      </c>
      <c r="E29" s="87"/>
      <c r="F29" s="83">
        <v>0</v>
      </c>
      <c r="G29" s="84"/>
      <c r="H29" s="85"/>
      <c r="I29" s="68">
        <f>C29*(F29-D29)*12</f>
        <v>0</v>
      </c>
    </row>
    <row r="30" spans="1:9" ht="15" customHeight="1" x14ac:dyDescent="0.25">
      <c r="A30" s="14"/>
      <c r="B30" s="81"/>
      <c r="C30" s="26"/>
      <c r="D30" s="86">
        <v>0</v>
      </c>
      <c r="E30" s="87"/>
      <c r="F30" s="83">
        <v>0</v>
      </c>
      <c r="G30" s="84"/>
      <c r="H30" s="85"/>
      <c r="I30" s="68">
        <f t="shared" ref="I30:I37" si="0">C30*(F30-D30)*12</f>
        <v>0</v>
      </c>
    </row>
    <row r="31" spans="1:9" ht="15" customHeight="1" x14ac:dyDescent="0.25">
      <c r="A31" s="14"/>
      <c r="B31" s="81"/>
      <c r="C31" s="26"/>
      <c r="D31" s="86">
        <v>0</v>
      </c>
      <c r="E31" s="87"/>
      <c r="F31" s="83">
        <v>0</v>
      </c>
      <c r="G31" s="84"/>
      <c r="H31" s="85"/>
      <c r="I31" s="68">
        <f t="shared" si="0"/>
        <v>0</v>
      </c>
    </row>
    <row r="32" spans="1:9" ht="15" customHeight="1" x14ac:dyDescent="0.25">
      <c r="A32" s="14"/>
      <c r="B32" s="81"/>
      <c r="C32" s="26"/>
      <c r="D32" s="86">
        <v>0</v>
      </c>
      <c r="E32" s="87"/>
      <c r="F32" s="83">
        <v>0</v>
      </c>
      <c r="G32" s="84"/>
      <c r="H32" s="85"/>
      <c r="I32" s="68">
        <f t="shared" si="0"/>
        <v>0</v>
      </c>
    </row>
    <row r="33" spans="1:9" ht="15" customHeight="1" x14ac:dyDescent="0.25">
      <c r="A33" s="14"/>
      <c r="B33" s="81"/>
      <c r="C33" s="26"/>
      <c r="D33" s="86">
        <v>0</v>
      </c>
      <c r="E33" s="87"/>
      <c r="F33" s="83">
        <v>0</v>
      </c>
      <c r="G33" s="84"/>
      <c r="H33" s="85"/>
      <c r="I33" s="68">
        <f t="shared" si="0"/>
        <v>0</v>
      </c>
    </row>
    <row r="34" spans="1:9" ht="15" customHeight="1" x14ac:dyDescent="0.25">
      <c r="A34" s="14"/>
      <c r="B34" s="81"/>
      <c r="C34" s="27"/>
      <c r="D34" s="86">
        <v>0</v>
      </c>
      <c r="E34" s="87"/>
      <c r="F34" s="83">
        <v>0</v>
      </c>
      <c r="G34" s="84"/>
      <c r="H34" s="85"/>
      <c r="I34" s="68">
        <f t="shared" si="0"/>
        <v>0</v>
      </c>
    </row>
    <row r="35" spans="1:9" ht="15" customHeight="1" x14ac:dyDescent="0.25">
      <c r="A35" s="14"/>
      <c r="B35" s="81"/>
      <c r="C35" s="28"/>
      <c r="D35" s="86">
        <v>0</v>
      </c>
      <c r="E35" s="87"/>
      <c r="F35" s="83">
        <v>0</v>
      </c>
      <c r="G35" s="84"/>
      <c r="H35" s="85"/>
      <c r="I35" s="68">
        <f t="shared" si="0"/>
        <v>0</v>
      </c>
    </row>
    <row r="36" spans="1:9" ht="15" customHeight="1" x14ac:dyDescent="0.25">
      <c r="A36" s="14"/>
      <c r="B36" s="81"/>
      <c r="C36" s="28"/>
      <c r="D36" s="83">
        <v>0</v>
      </c>
      <c r="E36" s="87"/>
      <c r="F36" s="83">
        <v>0</v>
      </c>
      <c r="G36" s="84"/>
      <c r="H36" s="85"/>
      <c r="I36" s="68">
        <f t="shared" si="0"/>
        <v>0</v>
      </c>
    </row>
    <row r="37" spans="1:9" ht="15" customHeight="1" x14ac:dyDescent="0.25">
      <c r="A37" s="14"/>
      <c r="B37" s="82"/>
      <c r="C37" s="29"/>
      <c r="D37" s="88">
        <v>0</v>
      </c>
      <c r="E37" s="89"/>
      <c r="F37" s="96">
        <v>0</v>
      </c>
      <c r="G37" s="97"/>
      <c r="H37" s="98"/>
      <c r="I37" s="69">
        <f t="shared" si="0"/>
        <v>0</v>
      </c>
    </row>
    <row r="38" spans="1:9" ht="10.5" customHeight="1" x14ac:dyDescent="0.25">
      <c r="A38" s="14"/>
      <c r="B38" s="12"/>
      <c r="C38" s="12"/>
      <c r="D38" s="12"/>
      <c r="E38" s="12"/>
      <c r="F38" s="15"/>
      <c r="G38" s="30"/>
      <c r="H38" s="30"/>
      <c r="I38" s="30"/>
    </row>
    <row r="39" spans="1:9" ht="15.75" customHeight="1" x14ac:dyDescent="0.25">
      <c r="A39" s="31" t="s">
        <v>5</v>
      </c>
      <c r="B39" s="118" t="s">
        <v>69</v>
      </c>
      <c r="C39" s="118"/>
      <c r="D39" s="118"/>
      <c r="E39" s="118"/>
      <c r="F39" s="118"/>
      <c r="G39" s="25" t="s">
        <v>49</v>
      </c>
      <c r="H39" s="25" t="s">
        <v>40</v>
      </c>
      <c r="I39" s="59">
        <f>SUM(I28:I37)</f>
        <v>0</v>
      </c>
    </row>
    <row r="40" spans="1:9" ht="11.25" customHeight="1" x14ac:dyDescent="0.25">
      <c r="A40" s="32"/>
      <c r="B40" s="33"/>
      <c r="C40" s="33"/>
      <c r="D40" s="33"/>
      <c r="E40" s="33"/>
      <c r="F40" s="33"/>
      <c r="G40" s="23"/>
      <c r="H40" s="23"/>
      <c r="I40" s="34"/>
    </row>
    <row r="41" spans="1:9" ht="15.75" customHeight="1" x14ac:dyDescent="0.25">
      <c r="A41" s="7" t="s">
        <v>18</v>
      </c>
      <c r="B41" s="5"/>
      <c r="C41" s="5"/>
      <c r="D41" s="5"/>
      <c r="E41" s="5"/>
      <c r="F41" s="5"/>
      <c r="G41" s="5"/>
      <c r="H41" s="5"/>
      <c r="I41" s="6"/>
    </row>
    <row r="42" spans="1:9" ht="11.25" customHeight="1" x14ac:dyDescent="0.25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5.75" customHeight="1" x14ac:dyDescent="0.25">
      <c r="A43" s="11"/>
      <c r="B43" s="12"/>
      <c r="C43" s="12"/>
      <c r="D43" s="12"/>
      <c r="E43" s="12"/>
      <c r="F43" s="12"/>
      <c r="G43" s="12"/>
      <c r="H43" s="12"/>
      <c r="I43" s="35" t="s">
        <v>19</v>
      </c>
    </row>
    <row r="44" spans="1:9" ht="15.75" customHeight="1" x14ac:dyDescent="0.25">
      <c r="A44" s="14" t="s">
        <v>4</v>
      </c>
      <c r="B44" s="103" t="s">
        <v>20</v>
      </c>
      <c r="C44" s="103"/>
      <c r="D44" s="103"/>
      <c r="E44" s="76"/>
      <c r="F44" s="114" t="s">
        <v>50</v>
      </c>
      <c r="G44" s="115"/>
      <c r="H44" s="36" t="s">
        <v>40</v>
      </c>
      <c r="I44" s="1"/>
    </row>
    <row r="45" spans="1:9" ht="15.75" customHeight="1" x14ac:dyDescent="0.25">
      <c r="A45" s="37" t="s">
        <v>5</v>
      </c>
      <c r="B45" s="103" t="s">
        <v>47</v>
      </c>
      <c r="C45" s="106"/>
      <c r="D45" s="15" t="s">
        <v>73</v>
      </c>
      <c r="E45" s="38"/>
      <c r="F45" s="116" t="s">
        <v>51</v>
      </c>
      <c r="G45" s="115"/>
      <c r="H45" s="36" t="s">
        <v>40</v>
      </c>
      <c r="I45" s="59">
        <f>I24*E45</f>
        <v>0</v>
      </c>
    </row>
    <row r="46" spans="1:9" ht="27" customHeight="1" x14ac:dyDescent="0.25">
      <c r="A46" s="14" t="s">
        <v>6</v>
      </c>
      <c r="B46" s="105" t="s">
        <v>22</v>
      </c>
      <c r="C46" s="106"/>
      <c r="D46" s="15" t="s">
        <v>93</v>
      </c>
      <c r="E46" s="38"/>
      <c r="F46" s="12" t="s">
        <v>64</v>
      </c>
      <c r="G46" s="15"/>
      <c r="H46" s="36" t="s">
        <v>40</v>
      </c>
      <c r="I46" s="59">
        <f>I39*E46</f>
        <v>0</v>
      </c>
    </row>
    <row r="47" spans="1:9" ht="15.75" customHeight="1" x14ac:dyDescent="0.25">
      <c r="A47" s="14" t="s">
        <v>11</v>
      </c>
      <c r="B47" s="103" t="s">
        <v>21</v>
      </c>
      <c r="C47" s="103"/>
      <c r="D47" s="103"/>
      <c r="E47" s="8"/>
      <c r="F47" s="12"/>
      <c r="G47" s="15"/>
      <c r="H47" s="36" t="s">
        <v>40</v>
      </c>
      <c r="I47" s="1"/>
    </row>
    <row r="48" spans="1:9" ht="10.5" customHeight="1" x14ac:dyDescent="0.25">
      <c r="A48" s="11"/>
      <c r="B48" s="12"/>
      <c r="C48" s="12"/>
      <c r="D48" s="12"/>
      <c r="E48" s="12"/>
      <c r="F48" s="12"/>
      <c r="G48" s="12"/>
      <c r="H48" s="12"/>
      <c r="I48" s="13"/>
    </row>
    <row r="49" spans="1:9" ht="15.75" customHeight="1" x14ac:dyDescent="0.25">
      <c r="A49" s="18" t="s">
        <v>12</v>
      </c>
      <c r="B49" s="108" t="s">
        <v>46</v>
      </c>
      <c r="C49" s="108"/>
      <c r="D49" s="108"/>
      <c r="E49" s="107"/>
      <c r="F49" s="107"/>
      <c r="G49" s="20" t="s">
        <v>49</v>
      </c>
      <c r="H49" s="39" t="s">
        <v>40</v>
      </c>
      <c r="I49" s="59">
        <f>I44+I45+I46+I47</f>
        <v>0</v>
      </c>
    </row>
    <row r="50" spans="1:9" ht="11.25" customHeight="1" x14ac:dyDescent="0.25">
      <c r="A50" s="14"/>
      <c r="B50" s="12"/>
      <c r="C50" s="12"/>
      <c r="D50" s="12"/>
      <c r="E50" s="77"/>
      <c r="F50" s="77"/>
      <c r="G50" s="15"/>
      <c r="H50" s="40"/>
      <c r="I50" s="41"/>
    </row>
    <row r="51" spans="1:9" ht="15.75" customHeight="1" x14ac:dyDescent="0.25">
      <c r="A51" s="7" t="s">
        <v>23</v>
      </c>
      <c r="B51" s="5"/>
      <c r="C51" s="5"/>
      <c r="D51" s="5"/>
      <c r="E51" s="5"/>
      <c r="F51" s="5"/>
      <c r="G51" s="5"/>
      <c r="H51" s="5"/>
      <c r="I51" s="6"/>
    </row>
    <row r="52" spans="1:9" ht="15.75" customHeight="1" x14ac:dyDescent="0.25">
      <c r="A52" s="11"/>
      <c r="B52" s="12"/>
      <c r="C52" s="12"/>
      <c r="D52" s="12"/>
      <c r="E52" s="12"/>
      <c r="F52" s="12"/>
      <c r="G52" s="12"/>
      <c r="H52" s="12"/>
      <c r="I52" s="13"/>
    </row>
    <row r="53" spans="1:9" ht="15.75" customHeight="1" x14ac:dyDescent="0.25">
      <c r="A53" s="14" t="s">
        <v>4</v>
      </c>
      <c r="B53" s="103" t="s">
        <v>60</v>
      </c>
      <c r="C53" s="106"/>
      <c r="D53" s="15" t="s">
        <v>73</v>
      </c>
      <c r="E53" s="60" t="e">
        <f>G53/I24</f>
        <v>#DIV/0!</v>
      </c>
      <c r="F53" s="15" t="s">
        <v>77</v>
      </c>
      <c r="G53" s="61">
        <f>G55-G54</f>
        <v>0</v>
      </c>
      <c r="H53" s="42"/>
      <c r="I53" s="13"/>
    </row>
    <row r="54" spans="1:9" ht="15.75" customHeight="1" x14ac:dyDescent="0.25">
      <c r="A54" s="14" t="s">
        <v>5</v>
      </c>
      <c r="B54" s="103" t="s">
        <v>24</v>
      </c>
      <c r="C54" s="106"/>
      <c r="D54" s="12"/>
      <c r="E54" s="5"/>
      <c r="F54" s="15" t="s">
        <v>78</v>
      </c>
      <c r="G54" s="1">
        <v>0</v>
      </c>
      <c r="H54" s="43"/>
      <c r="I54" s="44"/>
    </row>
    <row r="55" spans="1:9" ht="23.25" customHeight="1" x14ac:dyDescent="0.25">
      <c r="A55" s="14" t="s">
        <v>6</v>
      </c>
      <c r="B55" s="105" t="s">
        <v>79</v>
      </c>
      <c r="C55" s="106"/>
      <c r="D55" s="15" t="s">
        <v>80</v>
      </c>
      <c r="E55" s="73">
        <v>0.15</v>
      </c>
      <c r="F55" s="15" t="s">
        <v>61</v>
      </c>
      <c r="G55" s="59">
        <f>I24*E55</f>
        <v>0</v>
      </c>
      <c r="H55" s="43"/>
      <c r="I55" s="44"/>
    </row>
    <row r="56" spans="1:9" ht="11.25" customHeight="1" x14ac:dyDescent="0.25">
      <c r="A56" s="45"/>
      <c r="B56" s="46"/>
      <c r="C56" s="46"/>
      <c r="D56" s="46"/>
      <c r="E56" s="47"/>
      <c r="F56" s="12"/>
      <c r="G56" s="15"/>
      <c r="H56" s="15"/>
      <c r="I56" s="44"/>
    </row>
    <row r="57" spans="1:9" ht="15" customHeight="1" x14ac:dyDescent="0.25">
      <c r="A57" s="14" t="s">
        <v>11</v>
      </c>
      <c r="B57" s="12" t="s">
        <v>74</v>
      </c>
      <c r="C57" s="12"/>
      <c r="D57" s="12"/>
      <c r="E57" s="12"/>
      <c r="F57" s="15" t="s">
        <v>71</v>
      </c>
      <c r="G57" s="48"/>
      <c r="H57" s="15" t="s">
        <v>40</v>
      </c>
      <c r="I57" s="59">
        <f>G55*G57</f>
        <v>0</v>
      </c>
    </row>
    <row r="58" spans="1:9" ht="15" customHeight="1" x14ac:dyDescent="0.25">
      <c r="A58" s="14" t="s">
        <v>12</v>
      </c>
      <c r="B58" s="12" t="s">
        <v>75</v>
      </c>
      <c r="C58" s="12"/>
      <c r="D58" s="12"/>
      <c r="E58" s="12"/>
      <c r="F58" s="71" t="s">
        <v>90</v>
      </c>
      <c r="G58" s="48"/>
      <c r="H58" s="15" t="s">
        <v>40</v>
      </c>
      <c r="I58" s="59">
        <f>G55*G58</f>
        <v>0</v>
      </c>
    </row>
    <row r="59" spans="1:9" ht="15" customHeight="1" x14ac:dyDescent="0.25">
      <c r="A59" s="49" t="s">
        <v>13</v>
      </c>
      <c r="B59" s="19" t="s">
        <v>25</v>
      </c>
      <c r="C59" s="19"/>
      <c r="D59" s="19"/>
      <c r="E59" s="76"/>
      <c r="F59" s="76"/>
      <c r="G59" s="20" t="s">
        <v>52</v>
      </c>
      <c r="H59" s="50" t="s">
        <v>40</v>
      </c>
      <c r="I59" s="59">
        <f>I57+I58</f>
        <v>0</v>
      </c>
    </row>
    <row r="60" spans="1:9" ht="10.5" customHeight="1" x14ac:dyDescent="0.25"/>
    <row r="61" spans="1:9" ht="15.75" customHeight="1" x14ac:dyDescent="0.25">
      <c r="A61" s="7" t="s">
        <v>26</v>
      </c>
      <c r="B61" s="5"/>
      <c r="C61" s="5"/>
      <c r="D61" s="5"/>
      <c r="E61" s="5"/>
      <c r="F61" s="5"/>
      <c r="G61" s="5"/>
      <c r="H61" s="5"/>
      <c r="I61" s="6"/>
    </row>
    <row r="62" spans="1:9" ht="25.5" x14ac:dyDescent="0.25">
      <c r="A62" s="11"/>
      <c r="B62" s="12"/>
      <c r="C62" s="12"/>
      <c r="D62" s="12"/>
      <c r="E62" s="12"/>
      <c r="F62" s="12"/>
      <c r="G62" s="12"/>
      <c r="H62" s="12"/>
      <c r="I62" s="51" t="s">
        <v>67</v>
      </c>
    </row>
    <row r="63" spans="1:9" x14ac:dyDescent="0.25">
      <c r="A63" s="14" t="s">
        <v>4</v>
      </c>
      <c r="B63" s="103" t="s">
        <v>89</v>
      </c>
      <c r="C63" s="103"/>
      <c r="D63" s="103"/>
      <c r="E63" s="103"/>
      <c r="F63" s="12"/>
      <c r="G63" s="15" t="s">
        <v>62</v>
      </c>
      <c r="H63" s="15" t="s">
        <v>40</v>
      </c>
      <c r="I63" s="59">
        <f>I39</f>
        <v>0</v>
      </c>
    </row>
    <row r="64" spans="1:9" x14ac:dyDescent="0.25">
      <c r="A64" s="14"/>
      <c r="B64" s="22" t="s">
        <v>29</v>
      </c>
      <c r="C64" s="12"/>
      <c r="D64" s="12"/>
      <c r="E64" s="12"/>
      <c r="F64" s="12"/>
      <c r="G64" s="12"/>
      <c r="H64" s="12"/>
      <c r="I64" s="13"/>
    </row>
    <row r="65" spans="1:9" x14ac:dyDescent="0.25">
      <c r="A65" s="14" t="s">
        <v>5</v>
      </c>
      <c r="B65" s="103" t="s">
        <v>30</v>
      </c>
      <c r="C65" s="103"/>
      <c r="D65" s="103"/>
      <c r="E65" s="103"/>
      <c r="F65" s="12"/>
      <c r="G65" s="23" t="s">
        <v>53</v>
      </c>
      <c r="H65" s="15" t="s">
        <v>40</v>
      </c>
      <c r="I65" s="59">
        <f>-I49</f>
        <v>0</v>
      </c>
    </row>
    <row r="66" spans="1:9" ht="11.25" customHeight="1" x14ac:dyDescent="0.25">
      <c r="A66" s="14"/>
      <c r="B66" s="12"/>
      <c r="C66" s="12"/>
      <c r="D66" s="12"/>
      <c r="E66" s="12"/>
      <c r="F66" s="12"/>
      <c r="G66" s="12"/>
      <c r="H66" s="12"/>
      <c r="I66" s="13"/>
    </row>
    <row r="67" spans="1:9" x14ac:dyDescent="0.25">
      <c r="A67" s="14" t="s">
        <v>6</v>
      </c>
      <c r="B67" s="103" t="s">
        <v>31</v>
      </c>
      <c r="C67" s="103"/>
      <c r="D67" s="103"/>
      <c r="E67" s="103"/>
      <c r="F67" s="12"/>
      <c r="G67" s="23" t="s">
        <v>54</v>
      </c>
      <c r="H67" s="15" t="s">
        <v>40</v>
      </c>
      <c r="I67" s="59">
        <f>-I59</f>
        <v>0</v>
      </c>
    </row>
    <row r="68" spans="1:9" ht="9.75" customHeight="1" x14ac:dyDescent="0.25">
      <c r="A68" s="14"/>
      <c r="B68" s="12"/>
      <c r="C68" s="12"/>
      <c r="D68" s="12"/>
      <c r="E68" s="12"/>
      <c r="F68" s="12"/>
      <c r="G68" s="12"/>
      <c r="H68" s="12"/>
      <c r="I68" s="13"/>
    </row>
    <row r="69" spans="1:9" x14ac:dyDescent="0.25">
      <c r="A69" s="14" t="s">
        <v>11</v>
      </c>
      <c r="B69" s="103" t="s">
        <v>91</v>
      </c>
      <c r="C69" s="103"/>
      <c r="D69" s="103"/>
      <c r="E69" s="103"/>
      <c r="F69" s="106"/>
      <c r="G69" s="15"/>
      <c r="H69" s="15" t="s">
        <v>40</v>
      </c>
      <c r="I69" s="59">
        <f>SUM(I63:I68)</f>
        <v>0</v>
      </c>
    </row>
    <row r="70" spans="1:9" ht="9.75" customHeight="1" x14ac:dyDescent="0.25">
      <c r="A70" s="14"/>
      <c r="B70" s="12"/>
      <c r="C70" s="12"/>
      <c r="D70" s="12"/>
      <c r="E70" s="12"/>
      <c r="F70" s="12"/>
      <c r="G70" s="12"/>
      <c r="H70" s="12"/>
      <c r="I70" s="13"/>
    </row>
    <row r="71" spans="1:9" x14ac:dyDescent="0.25">
      <c r="A71" s="14" t="s">
        <v>12</v>
      </c>
      <c r="B71" s="12" t="s">
        <v>70</v>
      </c>
      <c r="C71" s="12"/>
      <c r="D71" s="12"/>
      <c r="E71" s="15" t="s">
        <v>71</v>
      </c>
      <c r="F71" s="2"/>
      <c r="G71" s="12"/>
      <c r="H71" s="12"/>
      <c r="I71" s="13"/>
    </row>
    <row r="72" spans="1:9" ht="15" customHeight="1" x14ac:dyDescent="0.25">
      <c r="A72" s="14" t="s">
        <v>13</v>
      </c>
      <c r="B72" s="103" t="s">
        <v>72</v>
      </c>
      <c r="C72" s="106"/>
      <c r="D72" s="106"/>
      <c r="E72" s="71" t="s">
        <v>90</v>
      </c>
      <c r="F72" s="52"/>
      <c r="G72" s="12"/>
      <c r="H72" s="12"/>
      <c r="I72" s="13"/>
    </row>
    <row r="73" spans="1:9" x14ac:dyDescent="0.25">
      <c r="A73" s="14" t="s">
        <v>27</v>
      </c>
      <c r="B73" s="103" t="s">
        <v>33</v>
      </c>
      <c r="C73" s="103"/>
      <c r="D73" s="103"/>
      <c r="E73" s="15" t="s">
        <v>73</v>
      </c>
      <c r="F73" s="62">
        <f>F71+F72</f>
        <v>0</v>
      </c>
      <c r="G73" s="12"/>
      <c r="H73" s="12"/>
      <c r="I73" s="13"/>
    </row>
    <row r="74" spans="1:9" ht="11.25" customHeight="1" x14ac:dyDescent="0.25">
      <c r="A74" s="14"/>
      <c r="B74" s="12"/>
      <c r="C74" s="12"/>
      <c r="D74" s="12"/>
      <c r="E74" s="12"/>
      <c r="F74" s="12"/>
      <c r="G74" s="12"/>
      <c r="H74" s="12"/>
      <c r="I74" s="13"/>
    </row>
    <row r="75" spans="1:9" x14ac:dyDescent="0.25">
      <c r="A75" s="18" t="s">
        <v>28</v>
      </c>
      <c r="B75" s="108" t="s">
        <v>32</v>
      </c>
      <c r="C75" s="108"/>
      <c r="D75" s="108"/>
      <c r="E75" s="108"/>
      <c r="F75" s="19"/>
      <c r="G75" s="20" t="s">
        <v>49</v>
      </c>
      <c r="H75" s="50" t="s">
        <v>40</v>
      </c>
      <c r="I75" s="59" t="e">
        <f>I69*100/F73</f>
        <v>#DIV/0!</v>
      </c>
    </row>
    <row r="76" spans="1:9" ht="9.75" customHeight="1" x14ac:dyDescent="0.25"/>
    <row r="77" spans="1:9" x14ac:dyDescent="0.25">
      <c r="A77" s="7" t="s">
        <v>34</v>
      </c>
      <c r="B77" s="5"/>
      <c r="C77" s="5"/>
      <c r="D77" s="5"/>
      <c r="E77" s="5"/>
      <c r="F77" s="5"/>
      <c r="G77" s="5"/>
      <c r="H77" s="5"/>
      <c r="I77" s="6"/>
    </row>
    <row r="78" spans="1:9" ht="26.25" customHeight="1" x14ac:dyDescent="0.25">
      <c r="A78" s="53"/>
      <c r="B78" s="77"/>
      <c r="C78" s="77"/>
      <c r="D78" s="77"/>
      <c r="E78" s="77"/>
      <c r="F78" s="77"/>
      <c r="G78" s="77"/>
      <c r="H78" s="77"/>
      <c r="I78" s="51" t="s">
        <v>67</v>
      </c>
    </row>
    <row r="79" spans="1:9" ht="15.75" customHeight="1" x14ac:dyDescent="0.25">
      <c r="A79" s="14" t="s">
        <v>4</v>
      </c>
      <c r="B79" s="103" t="s">
        <v>83</v>
      </c>
      <c r="C79" s="103"/>
      <c r="D79" s="103"/>
      <c r="E79" s="103"/>
      <c r="F79" s="106"/>
      <c r="G79" s="15" t="s">
        <v>57</v>
      </c>
      <c r="H79" s="15" t="s">
        <v>40</v>
      </c>
      <c r="I79" s="59">
        <f>I24</f>
        <v>0</v>
      </c>
    </row>
    <row r="80" spans="1:9" ht="15.75" customHeight="1" x14ac:dyDescent="0.25">
      <c r="A80" s="14"/>
      <c r="B80" s="22" t="s">
        <v>29</v>
      </c>
      <c r="C80" s="12"/>
      <c r="D80" s="12"/>
      <c r="E80" s="12"/>
      <c r="F80" s="77"/>
      <c r="G80" s="77"/>
      <c r="H80" s="77"/>
      <c r="I80" s="70"/>
    </row>
    <row r="81" spans="1:9" ht="15.75" customHeight="1" x14ac:dyDescent="0.25">
      <c r="A81" s="14" t="s">
        <v>5</v>
      </c>
      <c r="B81" s="103" t="s">
        <v>35</v>
      </c>
      <c r="C81" s="103"/>
      <c r="D81" s="103"/>
      <c r="E81" s="103"/>
      <c r="F81" s="12"/>
      <c r="G81" s="23" t="s">
        <v>56</v>
      </c>
      <c r="H81" s="15" t="s">
        <v>40</v>
      </c>
      <c r="I81" s="59">
        <f>G55</f>
        <v>0</v>
      </c>
    </row>
    <row r="82" spans="1:9" ht="15.75" customHeight="1" x14ac:dyDescent="0.25">
      <c r="A82" s="14" t="s">
        <v>6</v>
      </c>
      <c r="B82" s="103" t="s">
        <v>36</v>
      </c>
      <c r="C82" s="103"/>
      <c r="D82" s="103"/>
      <c r="E82" s="103"/>
      <c r="F82" s="12"/>
      <c r="G82" s="23" t="s">
        <v>55</v>
      </c>
      <c r="H82" s="15" t="s">
        <v>40</v>
      </c>
      <c r="I82" s="59" t="e">
        <f>I75</f>
        <v>#DIV/0!</v>
      </c>
    </row>
    <row r="83" spans="1:9" ht="10.5" customHeight="1" x14ac:dyDescent="0.25">
      <c r="A83" s="53"/>
      <c r="B83" s="77"/>
      <c r="C83" s="77"/>
      <c r="D83" s="77"/>
      <c r="E83" s="77"/>
      <c r="F83" s="77"/>
      <c r="G83" s="77"/>
      <c r="H83" s="77"/>
      <c r="I83" s="70"/>
    </row>
    <row r="84" spans="1:9" ht="15.75" customHeight="1" x14ac:dyDescent="0.25">
      <c r="A84" s="14" t="s">
        <v>11</v>
      </c>
      <c r="B84" s="103" t="s">
        <v>37</v>
      </c>
      <c r="C84" s="103"/>
      <c r="D84" s="103"/>
      <c r="E84" s="103"/>
      <c r="F84" s="12"/>
      <c r="G84" s="15" t="s">
        <v>49</v>
      </c>
      <c r="H84" s="15" t="s">
        <v>40</v>
      </c>
      <c r="I84" s="59" t="e">
        <f>I79-I81-I82</f>
        <v>#DIV/0!</v>
      </c>
    </row>
    <row r="85" spans="1:9" ht="42.75" customHeight="1" x14ac:dyDescent="0.25">
      <c r="A85" s="18" t="s">
        <v>12</v>
      </c>
      <c r="B85" s="104" t="s">
        <v>84</v>
      </c>
      <c r="C85" s="104"/>
      <c r="D85" s="104"/>
      <c r="E85" s="104"/>
      <c r="F85" s="76"/>
      <c r="G85" s="20"/>
      <c r="H85" s="20" t="s">
        <v>39</v>
      </c>
      <c r="I85" s="59" t="e">
        <f>I84*100/I79</f>
        <v>#DIV/0!</v>
      </c>
    </row>
    <row r="86" spans="1:9" ht="10.5" customHeight="1" x14ac:dyDescent="0.25"/>
    <row r="87" spans="1:9" ht="15" customHeight="1" x14ac:dyDescent="0.25">
      <c r="A87" s="7" t="s">
        <v>42</v>
      </c>
      <c r="B87" s="54"/>
      <c r="C87" s="54"/>
      <c r="D87" s="54"/>
      <c r="E87" s="54"/>
      <c r="F87" s="54"/>
      <c r="G87" s="54"/>
      <c r="H87" s="54"/>
      <c r="I87" s="55"/>
    </row>
    <row r="88" spans="1:9" ht="11.25" customHeight="1" x14ac:dyDescent="0.25">
      <c r="A88" s="56"/>
      <c r="B88" s="46"/>
      <c r="C88" s="46"/>
      <c r="D88" s="46"/>
      <c r="E88" s="46"/>
      <c r="F88" s="46"/>
      <c r="G88" s="46"/>
      <c r="H88" s="46"/>
      <c r="I88" s="44"/>
    </row>
    <row r="89" spans="1:9" x14ac:dyDescent="0.25">
      <c r="A89" s="14" t="s">
        <v>4</v>
      </c>
      <c r="B89" s="103" t="s">
        <v>85</v>
      </c>
      <c r="C89" s="103"/>
      <c r="D89" s="103"/>
      <c r="E89" s="103"/>
      <c r="F89" s="46"/>
      <c r="G89" s="15" t="s">
        <v>57</v>
      </c>
      <c r="H89" s="15" t="s">
        <v>40</v>
      </c>
      <c r="I89" s="59">
        <f>I79</f>
        <v>0</v>
      </c>
    </row>
    <row r="90" spans="1:9" ht="11.25" customHeight="1" x14ac:dyDescent="0.25">
      <c r="A90" s="14"/>
      <c r="B90" s="12"/>
      <c r="C90" s="12"/>
      <c r="D90" s="12"/>
      <c r="E90" s="12"/>
      <c r="F90" s="46"/>
      <c r="G90" s="15"/>
      <c r="H90" s="15"/>
      <c r="I90" s="57"/>
    </row>
    <row r="91" spans="1:9" x14ac:dyDescent="0.25">
      <c r="A91" s="14" t="s">
        <v>5</v>
      </c>
      <c r="B91" s="103" t="s">
        <v>76</v>
      </c>
      <c r="C91" s="103"/>
      <c r="D91" s="103"/>
      <c r="E91" s="103"/>
      <c r="F91" s="58" t="s">
        <v>43</v>
      </c>
      <c r="G91" s="15"/>
      <c r="H91" s="15" t="s">
        <v>39</v>
      </c>
      <c r="I91" s="1">
        <v>40</v>
      </c>
    </row>
    <row r="92" spans="1:9" ht="11.25" customHeight="1" x14ac:dyDescent="0.25">
      <c r="A92" s="14"/>
      <c r="B92" s="12"/>
      <c r="C92" s="12"/>
      <c r="D92" s="12"/>
      <c r="E92" s="12"/>
      <c r="F92" s="12"/>
      <c r="G92" s="12"/>
      <c r="H92" s="12"/>
      <c r="I92" s="13"/>
    </row>
    <row r="93" spans="1:9" x14ac:dyDescent="0.25">
      <c r="A93" s="14" t="s">
        <v>6</v>
      </c>
      <c r="B93" s="103" t="s">
        <v>44</v>
      </c>
      <c r="C93" s="103"/>
      <c r="D93" s="103"/>
      <c r="E93" s="103"/>
      <c r="F93" s="12"/>
      <c r="G93" s="15"/>
      <c r="H93" s="15" t="s">
        <v>40</v>
      </c>
      <c r="I93" s="59">
        <f>I89*I91/100</f>
        <v>0</v>
      </c>
    </row>
    <row r="94" spans="1:9" ht="11.25" customHeight="1" x14ac:dyDescent="0.25">
      <c r="A94" s="11"/>
      <c r="B94" s="12"/>
      <c r="C94" s="12"/>
      <c r="D94" s="12"/>
      <c r="E94" s="12"/>
      <c r="F94" s="12"/>
      <c r="G94" s="12"/>
      <c r="H94" s="12"/>
      <c r="I94" s="13"/>
    </row>
    <row r="95" spans="1:9" ht="15" customHeight="1" x14ac:dyDescent="0.25">
      <c r="A95" s="14" t="s">
        <v>11</v>
      </c>
      <c r="B95" s="105" t="s">
        <v>92</v>
      </c>
      <c r="C95" s="103"/>
      <c r="D95" s="103"/>
      <c r="E95" s="103"/>
      <c r="F95" s="106"/>
      <c r="G95" s="15" t="s">
        <v>63</v>
      </c>
      <c r="H95" s="15" t="s">
        <v>40</v>
      </c>
      <c r="I95" s="63" t="e">
        <f>IF(I84&lt;I93,I84,I93)</f>
        <v>#DIV/0!</v>
      </c>
    </row>
    <row r="96" spans="1:9" x14ac:dyDescent="0.25">
      <c r="A96" s="78"/>
      <c r="B96" s="107"/>
      <c r="C96" s="107"/>
      <c r="D96" s="107"/>
      <c r="E96" s="107"/>
      <c r="F96" s="107"/>
      <c r="G96" s="76"/>
      <c r="H96" s="76"/>
      <c r="I96" s="79"/>
    </row>
    <row r="97" spans="1:9" ht="9.75" customHeight="1" x14ac:dyDescent="0.25"/>
    <row r="98" spans="1:9" x14ac:dyDescent="0.25">
      <c r="B98" s="112" t="s">
        <v>86</v>
      </c>
      <c r="C98" s="113"/>
      <c r="D98" s="113"/>
      <c r="E98" s="72"/>
      <c r="G98" s="117" t="s">
        <v>87</v>
      </c>
      <c r="H98" s="117"/>
      <c r="I98" s="117"/>
    </row>
    <row r="100" spans="1:9" x14ac:dyDescent="0.25">
      <c r="A100" s="33"/>
      <c r="B100" s="109"/>
      <c r="C100" s="109"/>
      <c r="D100" s="109"/>
      <c r="E100" s="33"/>
      <c r="G100" s="74"/>
      <c r="H100" s="74"/>
      <c r="I100" s="74"/>
    </row>
    <row r="101" spans="1:9" x14ac:dyDescent="0.25">
      <c r="B101" s="110" t="s">
        <v>38</v>
      </c>
      <c r="C101" s="111"/>
      <c r="D101" s="111"/>
      <c r="E101" s="72"/>
      <c r="G101" s="102" t="s">
        <v>38</v>
      </c>
      <c r="H101" s="102"/>
      <c r="I101" s="102"/>
    </row>
  </sheetData>
  <sheetProtection password="F02D" sheet="1" objects="1" scenarios="1"/>
  <mergeCells count="68">
    <mergeCell ref="B12:G12"/>
    <mergeCell ref="B11:F11"/>
    <mergeCell ref="A1:I1"/>
    <mergeCell ref="A4:E4"/>
    <mergeCell ref="F4:I4"/>
    <mergeCell ref="F7:I7"/>
    <mergeCell ref="A7:E7"/>
    <mergeCell ref="B13:F13"/>
    <mergeCell ref="B17:F17"/>
    <mergeCell ref="B39:F39"/>
    <mergeCell ref="B84:E84"/>
    <mergeCell ref="B20:G20"/>
    <mergeCell ref="B21:G21"/>
    <mergeCell ref="B47:D47"/>
    <mergeCell ref="B53:C53"/>
    <mergeCell ref="B55:C55"/>
    <mergeCell ref="B54:C54"/>
    <mergeCell ref="B19:F19"/>
    <mergeCell ref="B22:F22"/>
    <mergeCell ref="B24:F24"/>
    <mergeCell ref="B45:C45"/>
    <mergeCell ref="B44:D44"/>
    <mergeCell ref="B49:F49"/>
    <mergeCell ref="B46:C46"/>
    <mergeCell ref="B67:E67"/>
    <mergeCell ref="F44:G44"/>
    <mergeCell ref="F45:G45"/>
    <mergeCell ref="G98:I98"/>
    <mergeCell ref="B93:E93"/>
    <mergeCell ref="B79:F79"/>
    <mergeCell ref="B73:D73"/>
    <mergeCell ref="B63:E63"/>
    <mergeCell ref="B69:F69"/>
    <mergeCell ref="B81:E81"/>
    <mergeCell ref="G101:I101"/>
    <mergeCell ref="B65:E65"/>
    <mergeCell ref="B82:E82"/>
    <mergeCell ref="B85:E85"/>
    <mergeCell ref="B89:E89"/>
    <mergeCell ref="B95:F96"/>
    <mergeCell ref="B75:E75"/>
    <mergeCell ref="B72:D72"/>
    <mergeCell ref="B100:D100"/>
    <mergeCell ref="B101:D101"/>
    <mergeCell ref="B98:D98"/>
    <mergeCell ref="B91:E91"/>
    <mergeCell ref="D36:E36"/>
    <mergeCell ref="D37:E37"/>
    <mergeCell ref="F27:H27"/>
    <mergeCell ref="F28:H28"/>
    <mergeCell ref="F29:H29"/>
    <mergeCell ref="F30:H30"/>
    <mergeCell ref="F34:H34"/>
    <mergeCell ref="F35:H35"/>
    <mergeCell ref="F36:H36"/>
    <mergeCell ref="F37:H37"/>
    <mergeCell ref="D27:E27"/>
    <mergeCell ref="D28:E28"/>
    <mergeCell ref="D29:E29"/>
    <mergeCell ref="D30:E30"/>
    <mergeCell ref="D34:E34"/>
    <mergeCell ref="D35:E35"/>
    <mergeCell ref="F31:H31"/>
    <mergeCell ref="F32:H32"/>
    <mergeCell ref="F33:H33"/>
    <mergeCell ref="D31:E31"/>
    <mergeCell ref="D32:E32"/>
    <mergeCell ref="D33:E33"/>
  </mergeCells>
  <phoneticPr fontId="0" type="noConversion"/>
  <dataValidations count="1">
    <dataValidation type="list" allowBlank="1" showInputMessage="1" showErrorMessage="1" sqref="B28:B37">
      <formula1>"Wohnen,Gewerbe,Stellplatz,Garage"</formula1>
    </dataValidation>
  </dataValidations>
  <pageMargins left="0.625" right="0.17" top="0.67" bottom="0.62" header="0.3" footer="0.3"/>
  <pageSetup paperSize="9" orientation="portrait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FFB59CEB03CE4CB839EBB7BB49FF33" ma:contentTypeVersion="0" ma:contentTypeDescription="Ein neues Dokument erstellen." ma:contentTypeScope="" ma:versionID="cb47ddbba49064e095c3f807d86d5a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692d9fc4262e1900a35cfd46f94716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669131-A37D-4376-8739-53B828B06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98169E-A6FF-46D9-B74B-0FB4049A363A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3020F44-56D8-4C15-B386-459A6F4CDB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Ministerium des Innern und für 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Rainer (ISIM)</dc:creator>
  <cp:lastModifiedBy>Schmitt, Rainer (ADD Trier)</cp:lastModifiedBy>
  <cp:lastPrinted>2017-04-19T09:28:28Z</cp:lastPrinted>
  <dcterms:created xsi:type="dcterms:W3CDTF">2012-07-03T13:16:11Z</dcterms:created>
  <dcterms:modified xsi:type="dcterms:W3CDTF">2018-02-01T14:26:45Z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0x0101000EFFB59CEB03CE4CB839EBB7BB49FF33</vt:lpwstr>
  </property>
</Properties>
</file>